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3_GOVERNANCE\01_Amministrazione\01_Finanza e Spesa Pubblica\"/>
    </mc:Choice>
  </mc:AlternateContent>
  <xr:revisionPtr revIDLastSave="0" documentId="13_ncr:1_{F8B6EB04-3434-4F6F-A3F4-91B102253A53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Tav 1" sheetId="1" r:id="rId1"/>
    <sheet name="s Tav 1" sheetId="2" r:id="rId2"/>
  </sheets>
  <definedNames>
    <definedName name="_xlnm.Print_Area" localSheetId="1">'s Tav 1'!$A$1:$C$54</definedName>
    <definedName name="_xlnm.Print_Area" localSheetId="0">'Tav 1'!$A$1:$D$74</definedName>
    <definedName name="_xlnm.Print_Area">'Tav 1'!$A$1:$D$72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0" i="1" l="1"/>
  <c r="B56" i="1"/>
  <c r="B64" i="1" s="1"/>
  <c r="B35" i="1"/>
  <c r="B26" i="1"/>
  <c r="B37" i="1" s="1"/>
  <c r="D60" i="1"/>
  <c r="B49" i="2"/>
  <c r="B40" i="2"/>
  <c r="B35" i="2"/>
  <c r="B26" i="2"/>
  <c r="B20" i="2"/>
  <c r="B42" i="2" s="1"/>
  <c r="C69" i="1"/>
  <c r="C56" i="1"/>
  <c r="C64" i="1" s="1"/>
  <c r="C71" i="1" s="1"/>
  <c r="C35" i="1"/>
  <c r="C26" i="1"/>
  <c r="C37" i="1"/>
  <c r="C49" i="2"/>
  <c r="C40" i="2"/>
  <c r="C35" i="2"/>
  <c r="C26" i="2"/>
  <c r="C20" i="2"/>
  <c r="C42" i="2" s="1"/>
  <c r="D69" i="1"/>
  <c r="D56" i="1"/>
  <c r="D64" i="1" s="1"/>
  <c r="D71" i="1" s="1"/>
  <c r="D35" i="1"/>
  <c r="D26" i="1"/>
  <c r="D37" i="1"/>
  <c r="B71" i="1" l="1"/>
</calcChain>
</file>

<file path=xl/sharedStrings.xml><?xml version="1.0" encoding="utf-8"?>
<sst xmlns="http://schemas.openxmlformats.org/spreadsheetml/2006/main" count="99" uniqueCount="95">
  <si>
    <t>Descrizione</t>
  </si>
  <si>
    <t>ATTIVITA'</t>
  </si>
  <si>
    <t>     Immobilizzazioni immateriali</t>
  </si>
  <si>
    <t xml:space="preserve">    Immobilizzazioni materiali</t>
  </si>
  <si>
    <t xml:space="preserve"> Beni demaniali</t>
  </si>
  <si>
    <t xml:space="preserve"> Terreni (patrimonio indisponibile)</t>
  </si>
  <si>
    <t xml:space="preserve"> Terreni (patrimonio disponibile)</t>
  </si>
  <si>
    <t xml:space="preserve"> Fabbricati (patrimonio indisponibile)</t>
  </si>
  <si>
    <t xml:space="preserve"> Fabbricati (patrimonio disponibile)</t>
  </si>
  <si>
    <t xml:space="preserve"> Immobilizzazioni in corso</t>
  </si>
  <si>
    <t xml:space="preserve"> Progettazione interna</t>
  </si>
  <si>
    <t xml:space="preserve"> Totale</t>
  </si>
  <si>
    <t xml:space="preserve">    Immobilizzazioni finanziarie</t>
  </si>
  <si>
    <t xml:space="preserve"> Partecipazioni in imprese controllate</t>
  </si>
  <si>
    <t xml:space="preserve"> Titoli (investimenti a medio e lungo tempo)</t>
  </si>
  <si>
    <t xml:space="preserve"> Crediti di dubbia esigibilità</t>
  </si>
  <si>
    <t xml:space="preserve">     </t>
  </si>
  <si>
    <t xml:space="preserve"> Totale immobilizzazioni</t>
  </si>
  <si>
    <t xml:space="preserve">    Rimanenze </t>
  </si>
  <si>
    <t xml:space="preserve">    Crediti</t>
  </si>
  <si>
    <t xml:space="preserve">    Disponibilità liquide</t>
  </si>
  <si>
    <t xml:space="preserve"> Totale attivo circolante</t>
  </si>
  <si>
    <t xml:space="preserve">    Ratei e Risconti</t>
  </si>
  <si>
    <t xml:space="preserve"> Ratei attivi</t>
  </si>
  <si>
    <t xml:space="preserve"> Risconti attivi</t>
  </si>
  <si>
    <t xml:space="preserve"> Totale ratei e risconti</t>
  </si>
  <si>
    <t xml:space="preserve">        TOTALE DELL'ATTIVO</t>
  </si>
  <si>
    <t xml:space="preserve">    Conti d'ordine</t>
  </si>
  <si>
    <t xml:space="preserve"> Totale conti d'ordine</t>
  </si>
  <si>
    <t>Consistenza al 31 dicembre</t>
  </si>
  <si>
    <t xml:space="preserve">        TOTALE DEL PASSIVO</t>
  </si>
  <si>
    <t xml:space="preserve"> Totale Ratei e Risconti</t>
  </si>
  <si>
    <t xml:space="preserve"> Risconti passivi</t>
  </si>
  <si>
    <t xml:space="preserve"> Ratei passivi</t>
  </si>
  <si>
    <t xml:space="preserve"> Totale debiti</t>
  </si>
  <si>
    <t xml:space="preserve"> Altri debiti</t>
  </si>
  <si>
    <t xml:space="preserve"> Totale patrimonio netto</t>
  </si>
  <si>
    <t>PASSIVITA'</t>
  </si>
  <si>
    <t xml:space="preserve"> Impianti e macchinari</t>
  </si>
  <si>
    <t xml:space="preserve"> Mezzi di trasporto</t>
  </si>
  <si>
    <t xml:space="preserve"> Macchine per ufficio e hardware</t>
  </si>
  <si>
    <t xml:space="preserve"> Mobili e arredi</t>
  </si>
  <si>
    <t xml:space="preserve"> Infrastrutture</t>
  </si>
  <si>
    <t xml:space="preserve"> Crediti di natura tributaria</t>
  </si>
  <si>
    <t xml:space="preserve"> Crediti da tributi destinati al finanziamento della sanità</t>
  </si>
  <si>
    <t xml:space="preserve"> Altri crediti da tributi</t>
  </si>
  <si>
    <t xml:space="preserve"> Verso clienti ed utenti</t>
  </si>
  <si>
    <t xml:space="preserve"> Partecipazioni</t>
  </si>
  <si>
    <t xml:space="preserve"> Fondo di Dotazione</t>
  </si>
  <si>
    <t xml:space="preserve"> Risultato economico dell'esercizio</t>
  </si>
  <si>
    <t xml:space="preserve"> Fondi per rischi e oneri</t>
  </si>
  <si>
    <t xml:space="preserve">  Per trattamento di quiescenza</t>
  </si>
  <si>
    <t xml:space="preserve">  Per imposte</t>
  </si>
  <si>
    <t xml:space="preserve"> Debiti di finanziamento</t>
  </si>
  <si>
    <t xml:space="preserve"> Debiti verso fornitori</t>
  </si>
  <si>
    <t xml:space="preserve"> Debiti per trasferimenti e contributi</t>
  </si>
  <si>
    <t xml:space="preserve"> Garanzie prestate a imprese partecipate</t>
  </si>
  <si>
    <t xml:space="preserve"> Altri beni materiali</t>
  </si>
  <si>
    <t xml:space="preserve">  Altri</t>
  </si>
  <si>
    <t xml:space="preserve"> Garanzie prestate ad altre imprese</t>
  </si>
  <si>
    <t xml:space="preserve"> Totale attività finanz. che non costituiscono immobilizzazioni</t>
  </si>
  <si>
    <t xml:space="preserve"> Crediti da Fondi perequativi</t>
  </si>
  <si>
    <t xml:space="preserve"> Altri titoli</t>
  </si>
  <si>
    <t xml:space="preserve"> Partecipazioni in imprese partecipate</t>
  </si>
  <si>
    <t xml:space="preserve"> Partecipazioni in altri soggetti</t>
  </si>
  <si>
    <t xml:space="preserve"> Garanzie prestate a imprese controllate</t>
  </si>
  <si>
    <t xml:space="preserve"> Attrezzature industriali e commerciali</t>
  </si>
  <si>
    <t xml:space="preserve">Fonte: Comune di Genova - Direzione Servizi Finanziari - Settore Bilanci </t>
  </si>
  <si>
    <t xml:space="preserve"> Totale crediti</t>
  </si>
  <si>
    <t xml:space="preserve"> Totale fondi per rischi e oneri</t>
  </si>
  <si>
    <t xml:space="preserve"> Altri Crediti:</t>
  </si>
  <si>
    <t xml:space="preserve"> Riserve:</t>
  </si>
  <si>
    <t xml:space="preserve">  - Da capitale</t>
  </si>
  <si>
    <t xml:space="preserve">  - Da permessi di costruire</t>
  </si>
  <si>
    <t xml:space="preserve">  - Verso amministrazioni pubbliche</t>
  </si>
  <si>
    <t xml:space="preserve">  - Imprese controllate</t>
  </si>
  <si>
    <t xml:space="preserve">  - Verso l'erario</t>
  </si>
  <si>
    <t xml:space="preserve">  - Per attività svolta per c/terzi</t>
  </si>
  <si>
    <t xml:space="preserve">  - Altri</t>
  </si>
  <si>
    <t xml:space="preserve"> Crediti per trasferimenti e contributi:</t>
  </si>
  <si>
    <t xml:space="preserve"> Credito verso altre amministrazioni pubbliche</t>
  </si>
  <si>
    <t xml:space="preserve">  - Imprese partecipate</t>
  </si>
  <si>
    <t xml:space="preserve">  - Verso altri soggetti</t>
  </si>
  <si>
    <t xml:space="preserve">  - Altre riserve indisponibili</t>
  </si>
  <si>
    <t xml:space="preserve">  - Altre riserve disponibili </t>
  </si>
  <si>
    <t xml:space="preserve"> Risultati economici di esercizi precedenti</t>
  </si>
  <si>
    <t xml:space="preserve"> - Debiti di finanziamento per prestiti obbligazionari</t>
  </si>
  <si>
    <t xml:space="preserve"> - Debiti verso altri finanziatori</t>
  </si>
  <si>
    <t xml:space="preserve"> - Debiti v/Altre Amministrazioni pubbliche</t>
  </si>
  <si>
    <r>
      <t xml:space="preserve"> Impegni </t>
    </r>
    <r>
      <rPr>
        <sz val="12"/>
        <rFont val="Arial"/>
        <family val="2"/>
      </rPr>
      <t>su esercizi futuri</t>
    </r>
  </si>
  <si>
    <t xml:space="preserve"> Riserve negative per beni indisponibili</t>
  </si>
  <si>
    <t xml:space="preserve">     e per i beni culturali</t>
  </si>
  <si>
    <t xml:space="preserve">  - Riserve indisponibili per i beni demaniali e patrimoniali indisponibili</t>
  </si>
  <si>
    <r>
      <rPr>
        <i/>
        <sz val="12"/>
        <rFont val="Arial"/>
        <family val="2"/>
      </rPr>
      <t>segue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TAV. N. 1 - CONTO DEL PATRIMONIO DEL COMUNE </t>
    </r>
    <r>
      <rPr>
        <i/>
        <sz val="12"/>
        <rFont val="Arial"/>
        <family val="2"/>
      </rPr>
      <t>(€)</t>
    </r>
    <r>
      <rPr>
        <b/>
        <sz val="12"/>
        <rFont val="Arial"/>
        <family val="2"/>
      </rPr>
      <t>- Anni 2022-2023</t>
    </r>
  </si>
  <si>
    <r>
      <t xml:space="preserve">TAV. N. 1 - CONTO DEL PATRIMONIO DEL COMUNE </t>
    </r>
    <r>
      <rPr>
        <i/>
        <sz val="12"/>
        <rFont val="Arial"/>
        <family val="2"/>
      </rPr>
      <t>(€)</t>
    </r>
    <r>
      <rPr>
        <b/>
        <sz val="12"/>
        <rFont val="Arial"/>
        <family val="2"/>
      </rPr>
      <t>- Anni 2021-2023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</si>
</sst>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2295D5"/>
        <bgColor indexed="22"/>
      </patternFill>
    </fill>
    <fill>
      <patternFill patternType="solid">
        <fgColor rgb="FF2297D5"/>
        <bgColor indexed="22"/>
      </patternFill>
    </fill>
    <fill>
      <patternFill patternType="solid">
        <fgColor rgb="FF2297D5"/>
        <bgColor indexed="64"/>
      </patternFill>
    </fill>
    <fill>
      <patternFill patternType="solid">
        <fgColor rgb="FF2297D5"/>
        <bgColor indexed="13"/>
      </patternFill>
    </fill>
  </fills>
  <borders count="1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rgb="FF2297D5"/>
      </bottom>
      <diagonal/>
    </border>
    <border>
      <left style="medium">
        <color rgb="FF2297D5"/>
      </left>
      <right/>
      <top style="medium">
        <color rgb="FF2297D5"/>
      </top>
      <bottom style="medium">
        <color rgb="FF2297D5"/>
      </bottom>
      <diagonal/>
    </border>
    <border>
      <left/>
      <right/>
      <top style="medium">
        <color rgb="FF2297D5"/>
      </top>
      <bottom style="medium">
        <color rgb="FF2297D5"/>
      </bottom>
      <diagonal/>
    </border>
    <border>
      <left/>
      <right style="medium">
        <color rgb="FF2297D5"/>
      </right>
      <top style="medium">
        <color rgb="FF2297D5"/>
      </top>
      <bottom style="medium">
        <color rgb="FF2297D5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5" fillId="0" borderId="0" xfId="0" applyFont="1" applyAlignment="1">
      <alignment vertical="center"/>
    </xf>
    <xf numFmtId="4" fontId="1" fillId="0" borderId="0" xfId="0" applyNumberFormat="1" applyFont="1"/>
    <xf numFmtId="4" fontId="2" fillId="0" borderId="0" xfId="0" applyNumberFormat="1" applyFont="1" applyAlignment="1">
      <alignment vertical="center"/>
    </xf>
    <xf numFmtId="0" fontId="2" fillId="0" borderId="0" xfId="0" applyFont="1"/>
    <xf numFmtId="2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/>
    </xf>
    <xf numFmtId="2" fontId="2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vertical="center"/>
    </xf>
    <xf numFmtId="0" fontId="1" fillId="0" borderId="12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3" borderId="0" xfId="0" applyFont="1" applyFill="1" applyAlignment="1">
      <alignment vertical="center"/>
    </xf>
    <xf numFmtId="4" fontId="2" fillId="3" borderId="0" xfId="0" applyNumberFormat="1" applyFont="1" applyFill="1" applyAlignment="1">
      <alignment vertical="center"/>
    </xf>
    <xf numFmtId="4" fontId="2" fillId="3" borderId="0" xfId="0" applyNumberFormat="1" applyFont="1" applyFill="1" applyAlignment="1">
      <alignment horizontal="right" vertical="center"/>
    </xf>
    <xf numFmtId="2" fontId="2" fillId="3" borderId="0" xfId="0" applyNumberFormat="1" applyFont="1" applyFill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4" fontId="2" fillId="5" borderId="0" xfId="0" applyNumberFormat="1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2" fillId="4" borderId="2" xfId="0" applyFont="1" applyFill="1" applyBorder="1" applyAlignment="1">
      <alignment horizontal="centerContinuous" vertical="center"/>
    </xf>
    <xf numFmtId="0" fontId="2" fillId="4" borderId="5" xfId="0" applyFont="1" applyFill="1" applyBorder="1" applyAlignment="1">
      <alignment horizontal="centerContinuous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E72"/>
  <sheetViews>
    <sheetView tabSelected="1" zoomScale="87" zoomScaleNormal="87" workbookViewId="0">
      <selection sqref="A1:D74"/>
    </sheetView>
  </sheetViews>
  <sheetFormatPr defaultColWidth="9.6640625" defaultRowHeight="15" x14ac:dyDescent="0.2"/>
  <cols>
    <col min="1" max="1" width="55.6640625" style="1" customWidth="1"/>
    <col min="2" max="4" width="19.88671875" style="1" customWidth="1"/>
    <col min="5" max="16384" width="9.6640625" style="1"/>
  </cols>
  <sheetData>
    <row r="3" spans="1:5" ht="15.75" x14ac:dyDescent="0.25">
      <c r="A3" s="13" t="s">
        <v>94</v>
      </c>
      <c r="B3" s="13"/>
      <c r="C3" s="2"/>
      <c r="D3" s="2"/>
    </row>
    <row r="4" spans="1:5" ht="30" customHeight="1" x14ac:dyDescent="0.2">
      <c r="A4" s="43" t="s">
        <v>0</v>
      </c>
      <c r="B4" s="45" t="s">
        <v>29</v>
      </c>
      <c r="C4" s="46"/>
      <c r="D4" s="47"/>
    </row>
    <row r="5" spans="1:5" ht="30" customHeight="1" x14ac:dyDescent="0.2">
      <c r="A5" s="44"/>
      <c r="B5" s="35">
        <v>2021</v>
      </c>
      <c r="C5" s="36">
        <v>2022</v>
      </c>
      <c r="D5" s="37">
        <v>2023</v>
      </c>
    </row>
    <row r="6" spans="1:5" ht="9.9499999999999993" customHeight="1" x14ac:dyDescent="0.2">
      <c r="A6" s="3"/>
      <c r="B6" s="2"/>
      <c r="C6" s="3"/>
      <c r="D6" s="3"/>
    </row>
    <row r="7" spans="1:5" ht="15.95" customHeight="1" x14ac:dyDescent="0.2">
      <c r="A7" s="4" t="s">
        <v>1</v>
      </c>
      <c r="B7" s="4"/>
      <c r="C7" s="6"/>
      <c r="D7" s="6"/>
    </row>
    <row r="8" spans="1:5" ht="9.9499999999999993" customHeight="1" x14ac:dyDescent="0.2">
      <c r="A8" s="6"/>
      <c r="B8" s="6"/>
      <c r="C8" s="6"/>
      <c r="D8" s="6"/>
    </row>
    <row r="9" spans="1:5" ht="15.95" customHeight="1" x14ac:dyDescent="0.25">
      <c r="A9" s="13" t="s">
        <v>2</v>
      </c>
      <c r="B9" s="12">
        <v>7031886.2300000004</v>
      </c>
      <c r="C9" s="12">
        <v>8031482.7199999997</v>
      </c>
      <c r="D9" s="12">
        <v>7353988.0700000003</v>
      </c>
      <c r="E9" s="11"/>
    </row>
    <row r="10" spans="1:5" ht="9.9499999999999993" customHeight="1" x14ac:dyDescent="0.2">
      <c r="A10" s="17"/>
      <c r="B10" s="17"/>
      <c r="C10" s="17"/>
      <c r="D10" s="17"/>
      <c r="E10" s="11"/>
    </row>
    <row r="11" spans="1:5" ht="15.95" customHeight="1" x14ac:dyDescent="0.2">
      <c r="A11" s="5" t="s">
        <v>3</v>
      </c>
      <c r="B11" s="5"/>
      <c r="C11" s="17"/>
      <c r="D11" s="17"/>
    </row>
    <row r="12" spans="1:5" ht="15.95" customHeight="1" x14ac:dyDescent="0.2">
      <c r="A12" s="17" t="s">
        <v>4</v>
      </c>
      <c r="B12" s="16">
        <v>965148733.63999999</v>
      </c>
      <c r="C12" s="16">
        <v>964817080.88999999</v>
      </c>
      <c r="D12" s="16">
        <v>957760898.91999996</v>
      </c>
    </row>
    <row r="13" spans="1:5" ht="15.95" customHeight="1" x14ac:dyDescent="0.2">
      <c r="A13" s="17" t="s">
        <v>5</v>
      </c>
      <c r="B13" s="16">
        <v>365387967.43000001</v>
      </c>
      <c r="C13" s="16">
        <v>371599223.50999999</v>
      </c>
      <c r="D13" s="16">
        <v>372678181.63999999</v>
      </c>
    </row>
    <row r="14" spans="1:5" ht="15.95" customHeight="1" x14ac:dyDescent="0.2">
      <c r="A14" s="17" t="s">
        <v>6</v>
      </c>
      <c r="B14" s="16">
        <v>132059109.44</v>
      </c>
      <c r="C14" s="16">
        <v>122922010.65000001</v>
      </c>
      <c r="D14" s="16">
        <v>127010042.96999998</v>
      </c>
    </row>
    <row r="15" spans="1:5" ht="15.95" customHeight="1" x14ac:dyDescent="0.2">
      <c r="A15" s="17" t="s">
        <v>7</v>
      </c>
      <c r="B15" s="16">
        <v>270557639.00999999</v>
      </c>
      <c r="C15" s="16">
        <v>282964792.65000021</v>
      </c>
      <c r="D15" s="16">
        <v>288061496.54000026</v>
      </c>
    </row>
    <row r="16" spans="1:5" ht="15.95" customHeight="1" x14ac:dyDescent="0.2">
      <c r="A16" s="17" t="s">
        <v>8</v>
      </c>
      <c r="B16" s="16">
        <v>81627389.420000002</v>
      </c>
      <c r="C16" s="16">
        <v>70287248.850000024</v>
      </c>
      <c r="D16" s="16">
        <v>72115550.389999986</v>
      </c>
    </row>
    <row r="17" spans="1:4" ht="15.95" customHeight="1" x14ac:dyDescent="0.2">
      <c r="A17" s="17" t="s">
        <v>38</v>
      </c>
      <c r="B17" s="16">
        <v>35489.519999999997</v>
      </c>
      <c r="C17" s="16">
        <v>110994.25</v>
      </c>
      <c r="D17" s="16">
        <v>112786.1</v>
      </c>
    </row>
    <row r="18" spans="1:4" ht="15.95" customHeight="1" x14ac:dyDescent="0.2">
      <c r="A18" t="s">
        <v>66</v>
      </c>
      <c r="B18" s="16">
        <v>1957598.04</v>
      </c>
      <c r="C18" s="16">
        <v>1075019.72</v>
      </c>
      <c r="D18" s="16">
        <v>2774629.69</v>
      </c>
    </row>
    <row r="19" spans="1:4" ht="15.95" customHeight="1" x14ac:dyDescent="0.2">
      <c r="A19" s="17" t="s">
        <v>39</v>
      </c>
      <c r="B19" s="16">
        <v>244912.18</v>
      </c>
      <c r="C19" s="16">
        <v>9442300.5800000001</v>
      </c>
      <c r="D19" s="16">
        <v>8673230.8699999992</v>
      </c>
    </row>
    <row r="20" spans="1:4" ht="15.95" customHeight="1" x14ac:dyDescent="0.2">
      <c r="A20" s="17" t="s">
        <v>40</v>
      </c>
      <c r="B20" s="16">
        <v>281802.68</v>
      </c>
      <c r="C20" s="16">
        <v>1040077.7</v>
      </c>
      <c r="D20" s="16">
        <v>686226.14</v>
      </c>
    </row>
    <row r="21" spans="1:4" ht="15.95" customHeight="1" x14ac:dyDescent="0.2">
      <c r="A21" s="17" t="s">
        <v>41</v>
      </c>
      <c r="B21" s="16">
        <v>728772.34</v>
      </c>
      <c r="C21" s="16">
        <v>1268779.33</v>
      </c>
      <c r="D21" s="16">
        <v>1444907.83</v>
      </c>
    </row>
    <row r="22" spans="1:4" ht="15.95" customHeight="1" x14ac:dyDescent="0.2">
      <c r="A22" s="17" t="s">
        <v>42</v>
      </c>
      <c r="B22" s="16">
        <v>2594129.3199999998</v>
      </c>
      <c r="C22" s="16">
        <v>2474225.8199999998</v>
      </c>
      <c r="D22" s="16">
        <v>1281095.26</v>
      </c>
    </row>
    <row r="23" spans="1:4" ht="15.95" customHeight="1" x14ac:dyDescent="0.2">
      <c r="A23" s="17" t="s">
        <v>57</v>
      </c>
      <c r="B23" s="16">
        <v>18346359.239999998</v>
      </c>
      <c r="C23" s="16">
        <v>21363369.640000001</v>
      </c>
      <c r="D23" s="16">
        <v>23390603.210000001</v>
      </c>
    </row>
    <row r="24" spans="1:4" ht="15.95" customHeight="1" x14ac:dyDescent="0.2">
      <c r="A24" s="17" t="s">
        <v>9</v>
      </c>
      <c r="B24" s="16">
        <v>1022907424.45</v>
      </c>
      <c r="C24" s="16">
        <v>1147018883.2</v>
      </c>
      <c r="D24" s="16">
        <v>1389292128.78</v>
      </c>
    </row>
    <row r="25" spans="1:4" ht="15.95" customHeight="1" x14ac:dyDescent="0.2">
      <c r="A25" s="17" t="s">
        <v>10</v>
      </c>
      <c r="B25" s="19">
        <v>0</v>
      </c>
      <c r="C25" s="19">
        <v>0</v>
      </c>
      <c r="D25" s="19">
        <v>0</v>
      </c>
    </row>
    <row r="26" spans="1:4" ht="15.95" customHeight="1" x14ac:dyDescent="0.2">
      <c r="A26" s="31" t="s">
        <v>11</v>
      </c>
      <c r="B26" s="32">
        <f>SUM(B12:B25)</f>
        <v>2861877326.71</v>
      </c>
      <c r="C26" s="32">
        <f>SUM(C12:C25)</f>
        <v>2996384006.79</v>
      </c>
      <c r="D26" s="32">
        <f>SUM(D12:D25)</f>
        <v>3245281778.3400002</v>
      </c>
    </row>
    <row r="27" spans="1:4" ht="9.9499999999999993" customHeight="1" x14ac:dyDescent="0.2">
      <c r="A27" s="17"/>
      <c r="B27" s="17"/>
      <c r="C27" s="17"/>
      <c r="D27" s="17"/>
    </row>
    <row r="28" spans="1:4" ht="15.95" customHeight="1" x14ac:dyDescent="0.2">
      <c r="A28" s="5" t="s">
        <v>12</v>
      </c>
      <c r="B28" s="5"/>
      <c r="C28" s="17"/>
      <c r="D28" s="17"/>
    </row>
    <row r="29" spans="1:4" ht="15.95" customHeight="1" x14ac:dyDescent="0.2">
      <c r="A29" s="17" t="s">
        <v>13</v>
      </c>
      <c r="B29" s="16">
        <v>593667556.86000001</v>
      </c>
      <c r="C29" s="16">
        <v>606653749.89999998</v>
      </c>
      <c r="D29" s="16">
        <v>611430240.57000005</v>
      </c>
    </row>
    <row r="30" spans="1:4" ht="15.95" customHeight="1" x14ac:dyDescent="0.2">
      <c r="A30" s="17" t="s">
        <v>63</v>
      </c>
      <c r="B30" s="16">
        <v>6043130.0300000003</v>
      </c>
      <c r="C30" s="16">
        <v>6217088.79</v>
      </c>
      <c r="D30" s="16">
        <v>8670963.2200000007</v>
      </c>
    </row>
    <row r="31" spans="1:4" ht="15.95" customHeight="1" x14ac:dyDescent="0.2">
      <c r="A31" s="17" t="s">
        <v>64</v>
      </c>
      <c r="B31" s="16">
        <v>18228037.649999999</v>
      </c>
      <c r="C31" s="16">
        <v>20182218.050000001</v>
      </c>
      <c r="D31" s="16">
        <v>27996436.93</v>
      </c>
    </row>
    <row r="32" spans="1:4" ht="15.95" customHeight="1" x14ac:dyDescent="0.2">
      <c r="A32" s="17" t="s">
        <v>80</v>
      </c>
      <c r="B32" s="19">
        <v>10152023.9</v>
      </c>
      <c r="C32" s="19">
        <v>10618639.859999999</v>
      </c>
      <c r="D32" s="19">
        <v>11018639.859999999</v>
      </c>
    </row>
    <row r="33" spans="1:4" ht="15.95" customHeight="1" x14ac:dyDescent="0.2">
      <c r="A33" s="17" t="s">
        <v>14</v>
      </c>
      <c r="B33" s="16">
        <v>2258630.7599999998</v>
      </c>
      <c r="C33" s="16">
        <v>2258630.7599999998</v>
      </c>
      <c r="D33" s="16">
        <v>1749282.81</v>
      </c>
    </row>
    <row r="34" spans="1:4" ht="15.95" customHeight="1" x14ac:dyDescent="0.2">
      <c r="A34" s="17" t="s">
        <v>15</v>
      </c>
      <c r="B34" s="19">
        <v>0</v>
      </c>
      <c r="C34" s="19">
        <v>0</v>
      </c>
      <c r="D34" s="19">
        <v>0</v>
      </c>
    </row>
    <row r="35" spans="1:4" ht="15.95" customHeight="1" x14ac:dyDescent="0.2">
      <c r="A35" s="31" t="s">
        <v>11</v>
      </c>
      <c r="B35" s="32">
        <f>SUM(B29:B34)</f>
        <v>630349379.19999993</v>
      </c>
      <c r="C35" s="32">
        <f>SUM(C29:C34)</f>
        <v>645930327.3599999</v>
      </c>
      <c r="D35" s="32">
        <f>SUM(D29:D34)</f>
        <v>660865563.38999999</v>
      </c>
    </row>
    <row r="36" spans="1:4" ht="9.9499999999999993" customHeight="1" x14ac:dyDescent="0.2">
      <c r="A36" s="17" t="s">
        <v>16</v>
      </c>
      <c r="B36" s="17"/>
      <c r="C36" s="17"/>
      <c r="D36" s="17"/>
    </row>
    <row r="37" spans="1:4" ht="15.95" customHeight="1" x14ac:dyDescent="0.2">
      <c r="A37" s="31" t="s">
        <v>17</v>
      </c>
      <c r="B37" s="33">
        <f>B26+B35+B9</f>
        <v>3499258592.1399999</v>
      </c>
      <c r="C37" s="33">
        <f>C26+C35+C9</f>
        <v>3650345816.8699994</v>
      </c>
      <c r="D37" s="33">
        <f>D26+D35+D9</f>
        <v>3913501329.8000002</v>
      </c>
    </row>
    <row r="38" spans="1:4" ht="15.95" customHeight="1" x14ac:dyDescent="0.2">
      <c r="A38" s="5"/>
      <c r="B38" s="5"/>
      <c r="C38" s="14"/>
      <c r="D38" s="14"/>
    </row>
    <row r="39" spans="1:4" ht="15.95" customHeight="1" x14ac:dyDescent="0.2">
      <c r="A39" s="5" t="s">
        <v>18</v>
      </c>
      <c r="B39" s="23">
        <v>0</v>
      </c>
      <c r="C39" s="14">
        <v>0</v>
      </c>
      <c r="D39" s="14">
        <v>0</v>
      </c>
    </row>
    <row r="40" spans="1:4" ht="15.95" customHeight="1" x14ac:dyDescent="0.2">
      <c r="A40" s="17"/>
      <c r="B40" s="17"/>
      <c r="C40" s="17"/>
      <c r="D40" s="17"/>
    </row>
    <row r="41" spans="1:4" ht="15.95" customHeight="1" x14ac:dyDescent="0.2">
      <c r="A41" s="5" t="s">
        <v>19</v>
      </c>
      <c r="B41" s="5"/>
      <c r="C41" s="17"/>
      <c r="D41" s="17"/>
    </row>
    <row r="42" spans="1:4" ht="15.95" customHeight="1" x14ac:dyDescent="0.2">
      <c r="A42" s="18" t="s">
        <v>43</v>
      </c>
      <c r="B42" s="19">
        <v>0</v>
      </c>
      <c r="C42" s="19">
        <v>0</v>
      </c>
      <c r="D42" s="19">
        <v>0</v>
      </c>
    </row>
    <row r="43" spans="1:4" ht="15.95" customHeight="1" x14ac:dyDescent="0.2">
      <c r="A43" s="18" t="s">
        <v>44</v>
      </c>
      <c r="B43" s="19">
        <v>0</v>
      </c>
      <c r="C43" s="19">
        <v>0</v>
      </c>
      <c r="D43" s="19">
        <v>0</v>
      </c>
    </row>
    <row r="44" spans="1:4" ht="15.95" customHeight="1" x14ac:dyDescent="0.2">
      <c r="A44" s="18" t="s">
        <v>45</v>
      </c>
      <c r="B44" s="16">
        <v>55659117.119999997</v>
      </c>
      <c r="C44" s="16">
        <v>59661429.899999999</v>
      </c>
      <c r="D44" s="16">
        <v>48048579.960000001</v>
      </c>
    </row>
    <row r="45" spans="1:4" ht="15.95" customHeight="1" x14ac:dyDescent="0.2">
      <c r="A45" s="18" t="s">
        <v>61</v>
      </c>
      <c r="B45" s="19">
        <v>4074459.43</v>
      </c>
      <c r="C45" s="19">
        <v>644166.41</v>
      </c>
      <c r="D45" s="19">
        <v>424724.66</v>
      </c>
    </row>
    <row r="46" spans="1:4" ht="15.95" customHeight="1" x14ac:dyDescent="0.2">
      <c r="A46" s="18" t="s">
        <v>79</v>
      </c>
      <c r="B46" s="19"/>
      <c r="C46" s="19"/>
      <c r="D46" s="19"/>
    </row>
    <row r="47" spans="1:4" ht="15.95" customHeight="1" x14ac:dyDescent="0.2">
      <c r="A47" s="18" t="s">
        <v>74</v>
      </c>
      <c r="B47" s="16">
        <v>326073191.52999997</v>
      </c>
      <c r="C47" s="16">
        <v>329646640.29000002</v>
      </c>
      <c r="D47" s="16">
        <v>396332105.94</v>
      </c>
    </row>
    <row r="48" spans="1:4" ht="15.95" customHeight="1" x14ac:dyDescent="0.2">
      <c r="A48" s="18" t="s">
        <v>75</v>
      </c>
      <c r="B48" s="19">
        <v>0</v>
      </c>
      <c r="C48" s="19">
        <v>0</v>
      </c>
      <c r="D48" s="19">
        <v>0</v>
      </c>
    </row>
    <row r="49" spans="1:4" ht="15.95" customHeight="1" x14ac:dyDescent="0.2">
      <c r="A49" s="18" t="s">
        <v>81</v>
      </c>
      <c r="B49" s="16">
        <v>22492.01</v>
      </c>
      <c r="C49" s="16">
        <v>22492.01</v>
      </c>
      <c r="D49" s="16">
        <v>0</v>
      </c>
    </row>
    <row r="50" spans="1:4" ht="15.95" customHeight="1" x14ac:dyDescent="0.2">
      <c r="A50" s="18" t="s">
        <v>82</v>
      </c>
      <c r="B50" s="16">
        <v>6698198.3799999999</v>
      </c>
      <c r="C50" s="16">
        <v>5716966.5999999996</v>
      </c>
      <c r="D50" s="16">
        <v>2202337.0699999998</v>
      </c>
    </row>
    <row r="51" spans="1:4" ht="15.95" customHeight="1" x14ac:dyDescent="0.2">
      <c r="A51" s="18" t="s">
        <v>46</v>
      </c>
      <c r="B51" s="16">
        <v>35949546.509999998</v>
      </c>
      <c r="C51" s="16">
        <v>35038689.649999999</v>
      </c>
      <c r="D51" s="16">
        <v>35737500.68</v>
      </c>
    </row>
    <row r="52" spans="1:4" ht="15.95" customHeight="1" x14ac:dyDescent="0.2">
      <c r="A52" s="18" t="s">
        <v>70</v>
      </c>
      <c r="B52" s="19"/>
      <c r="C52" s="19"/>
      <c r="D52" s="19"/>
    </row>
    <row r="53" spans="1:4" ht="15.95" customHeight="1" x14ac:dyDescent="0.2">
      <c r="A53" s="18" t="s">
        <v>76</v>
      </c>
      <c r="B53" s="19">
        <v>120648.24</v>
      </c>
      <c r="C53" s="19">
        <v>90297.61</v>
      </c>
      <c r="D53" s="19">
        <v>28616.23</v>
      </c>
    </row>
    <row r="54" spans="1:4" ht="15.95" customHeight="1" x14ac:dyDescent="0.2">
      <c r="A54" s="18" t="s">
        <v>77</v>
      </c>
      <c r="B54" s="16">
        <v>5882332.5700000003</v>
      </c>
      <c r="C54" s="16">
        <v>5804696.8899999997</v>
      </c>
      <c r="D54" s="16">
        <v>6041472.6600000001</v>
      </c>
    </row>
    <row r="55" spans="1:4" ht="15.95" customHeight="1" x14ac:dyDescent="0.2">
      <c r="A55" s="18" t="s">
        <v>78</v>
      </c>
      <c r="B55" s="16">
        <v>7648108.8899999997</v>
      </c>
      <c r="C55" s="16">
        <v>15323999.85</v>
      </c>
      <c r="D55" s="16">
        <v>12506537.439999999</v>
      </c>
    </row>
    <row r="56" spans="1:4" ht="15.95" customHeight="1" x14ac:dyDescent="0.2">
      <c r="A56" s="31" t="s">
        <v>68</v>
      </c>
      <c r="B56" s="32">
        <f>SUM(B42:B55)</f>
        <v>442128094.67999995</v>
      </c>
      <c r="C56" s="32">
        <f>SUM(C42:C55)</f>
        <v>451949379.21000004</v>
      </c>
      <c r="D56" s="32">
        <f>SUM(D42:D55)</f>
        <v>501321874.64000005</v>
      </c>
    </row>
    <row r="57" spans="1:4" ht="15.95" customHeight="1" x14ac:dyDescent="0.2">
      <c r="A57" s="5"/>
      <c r="B57" s="5"/>
      <c r="C57" s="12"/>
      <c r="D57" s="12"/>
    </row>
    <row r="58" spans="1:4" ht="15.95" customHeight="1" x14ac:dyDescent="0.2">
      <c r="A58" s="18" t="s">
        <v>47</v>
      </c>
      <c r="B58" s="16">
        <v>0</v>
      </c>
      <c r="C58" s="16">
        <v>0</v>
      </c>
      <c r="D58" s="16">
        <v>0</v>
      </c>
    </row>
    <row r="59" spans="1:4" ht="15.95" customHeight="1" x14ac:dyDescent="0.2">
      <c r="A59" s="18" t="s">
        <v>62</v>
      </c>
      <c r="B59" s="16">
        <v>8000</v>
      </c>
      <c r="C59" s="16">
        <v>8000</v>
      </c>
      <c r="D59" s="16">
        <v>11878.69</v>
      </c>
    </row>
    <row r="60" spans="1:4" ht="15.95" customHeight="1" x14ac:dyDescent="0.2">
      <c r="A60" s="31" t="s">
        <v>60</v>
      </c>
      <c r="B60" s="32">
        <f>SUM(B58:B59)</f>
        <v>8000</v>
      </c>
      <c r="C60" s="32">
        <v>8000</v>
      </c>
      <c r="D60" s="32">
        <f>SUM(D58:D59)</f>
        <v>11878.69</v>
      </c>
    </row>
    <row r="61" spans="1:4" ht="15.95" customHeight="1" x14ac:dyDescent="0.2">
      <c r="A61" s="18"/>
      <c r="B61" s="18"/>
      <c r="C61" s="16"/>
      <c r="D61" s="16"/>
    </row>
    <row r="62" spans="1:4" ht="15.95" customHeight="1" x14ac:dyDescent="0.2">
      <c r="A62" s="5" t="s">
        <v>20</v>
      </c>
      <c r="B62" s="16">
        <v>229957197.93000001</v>
      </c>
      <c r="C62" s="16">
        <v>269755017.29000002</v>
      </c>
      <c r="D62" s="16">
        <v>190843110.83000001</v>
      </c>
    </row>
    <row r="63" spans="1:4" ht="15.95" customHeight="1" x14ac:dyDescent="0.2">
      <c r="A63" s="5"/>
      <c r="B63" s="5"/>
      <c r="C63" s="17"/>
      <c r="D63" s="17"/>
    </row>
    <row r="64" spans="1:4" ht="15.95" customHeight="1" x14ac:dyDescent="0.2">
      <c r="A64" s="25" t="s">
        <v>21</v>
      </c>
      <c r="B64" s="26">
        <f>B56+B62+B39+B60</f>
        <v>672093292.6099999</v>
      </c>
      <c r="C64" s="26">
        <f>C56+C62+C39+C60</f>
        <v>721712396.5</v>
      </c>
      <c r="D64" s="26">
        <f>D56+D62+D39+D60</f>
        <v>692176864.16000009</v>
      </c>
    </row>
    <row r="65" spans="1:4" ht="15.95" customHeight="1" x14ac:dyDescent="0.2">
      <c r="A65" s="17"/>
      <c r="B65" s="17"/>
      <c r="C65" s="17"/>
      <c r="D65" s="17"/>
    </row>
    <row r="66" spans="1:4" ht="15.95" customHeight="1" x14ac:dyDescent="0.2">
      <c r="A66" s="5" t="s">
        <v>22</v>
      </c>
      <c r="B66" s="5"/>
      <c r="C66" s="17"/>
      <c r="D66" s="17"/>
    </row>
    <row r="67" spans="1:4" ht="15.95" customHeight="1" x14ac:dyDescent="0.2">
      <c r="A67" s="17" t="s">
        <v>23</v>
      </c>
      <c r="B67" s="24">
        <v>0</v>
      </c>
      <c r="C67" s="20">
        <v>0</v>
      </c>
      <c r="D67" s="20">
        <v>0</v>
      </c>
    </row>
    <row r="68" spans="1:4" ht="15.95" customHeight="1" x14ac:dyDescent="0.2">
      <c r="A68" s="17" t="s">
        <v>24</v>
      </c>
      <c r="B68" s="24">
        <v>0</v>
      </c>
      <c r="C68" s="20">
        <v>0</v>
      </c>
      <c r="D68" s="20">
        <v>0</v>
      </c>
    </row>
    <row r="69" spans="1:4" ht="15.95" customHeight="1" x14ac:dyDescent="0.2">
      <c r="A69" s="31" t="s">
        <v>25</v>
      </c>
      <c r="B69" s="34">
        <v>0</v>
      </c>
      <c r="C69" s="32">
        <f>SUM(C67:C68)</f>
        <v>0</v>
      </c>
      <c r="D69" s="32">
        <f>SUM(D67:D68)</f>
        <v>0</v>
      </c>
    </row>
    <row r="70" spans="1:4" x14ac:dyDescent="0.2">
      <c r="A70" s="17"/>
      <c r="B70" s="17"/>
      <c r="C70" s="17"/>
      <c r="D70" s="17"/>
    </row>
    <row r="71" spans="1:4" ht="15.75" x14ac:dyDescent="0.2">
      <c r="A71" s="31" t="s">
        <v>26</v>
      </c>
      <c r="B71" s="32">
        <f>B37+B64+B69</f>
        <v>4171351884.75</v>
      </c>
      <c r="C71" s="32">
        <f>C37+C64+C69</f>
        <v>4372058213.3699989</v>
      </c>
      <c r="D71" s="32">
        <f>D37+D64+D69</f>
        <v>4605678193.96</v>
      </c>
    </row>
    <row r="72" spans="1:4" ht="9.9499999999999993" customHeight="1" thickBot="1" x14ac:dyDescent="0.25">
      <c r="A72" s="27"/>
      <c r="B72" s="27"/>
      <c r="C72" s="27"/>
      <c r="D72" s="27"/>
    </row>
  </sheetData>
  <mergeCells count="2">
    <mergeCell ref="A4:A5"/>
    <mergeCell ref="B4:D4"/>
  </mergeCells>
  <printOptions horizontalCentered="1"/>
  <pageMargins left="0.19685039370078741" right="0.19685039370078741" top="0.78740157480314965" bottom="0.19685039370078741" header="0" footer="0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62"/>
  <sheetViews>
    <sheetView zoomScale="87" zoomScaleNormal="87" workbookViewId="0">
      <selection sqref="A1:D74"/>
    </sheetView>
  </sheetViews>
  <sheetFormatPr defaultColWidth="9.6640625" defaultRowHeight="15" x14ac:dyDescent="0.2"/>
  <cols>
    <col min="1" max="1" width="56.77734375" style="1" customWidth="1"/>
    <col min="2" max="3" width="35.6640625" style="1" customWidth="1"/>
    <col min="4" max="4" width="6.44140625" style="1" customWidth="1"/>
    <col min="5" max="16384" width="9.6640625" style="1"/>
  </cols>
  <sheetData>
    <row r="1" spans="1:4" customFormat="1" x14ac:dyDescent="0.2">
      <c r="A1" s="1"/>
      <c r="B1" s="1"/>
      <c r="C1" s="1"/>
      <c r="D1" s="1"/>
    </row>
    <row r="2" spans="1:4" customFormat="1" x14ac:dyDescent="0.2">
      <c r="A2" s="1"/>
      <c r="B2" s="1"/>
      <c r="C2" s="1"/>
      <c r="D2" s="1"/>
    </row>
    <row r="3" spans="1:4" customFormat="1" ht="15.75" x14ac:dyDescent="0.25">
      <c r="A3" s="13" t="s">
        <v>93</v>
      </c>
      <c r="B3" s="1"/>
      <c r="C3" s="1"/>
      <c r="D3" s="1"/>
    </row>
    <row r="4" spans="1:4" customFormat="1" ht="30" customHeight="1" x14ac:dyDescent="0.2">
      <c r="A4" s="43" t="s">
        <v>0</v>
      </c>
      <c r="B4" s="40" t="s">
        <v>29</v>
      </c>
      <c r="C4" s="41"/>
      <c r="D4" s="1"/>
    </row>
    <row r="5" spans="1:4" customFormat="1" ht="30" customHeight="1" x14ac:dyDescent="0.2">
      <c r="A5" s="48"/>
      <c r="B5" s="42">
        <v>2022</v>
      </c>
      <c r="C5" s="42">
        <v>2023</v>
      </c>
      <c r="D5" s="1"/>
    </row>
    <row r="6" spans="1:4" customFormat="1" ht="9.9499999999999993" customHeight="1" x14ac:dyDescent="0.2">
      <c r="A6" s="9"/>
      <c r="B6" s="9"/>
      <c r="C6" s="9"/>
      <c r="D6" s="1"/>
    </row>
    <row r="7" spans="1:4" customFormat="1" ht="15.95" customHeight="1" x14ac:dyDescent="0.25">
      <c r="A7" s="8" t="s">
        <v>37</v>
      </c>
      <c r="B7" s="1"/>
      <c r="C7" s="1"/>
      <c r="D7" s="1"/>
    </row>
    <row r="8" spans="1:4" customFormat="1" ht="9.9499999999999993" customHeight="1" x14ac:dyDescent="0.2">
      <c r="A8" s="1"/>
      <c r="B8" s="1"/>
      <c r="C8" s="1"/>
      <c r="D8" s="1"/>
    </row>
    <row r="9" spans="1:4" customFormat="1" ht="15.95" customHeight="1" x14ac:dyDescent="0.2">
      <c r="A9" s="18" t="s">
        <v>48</v>
      </c>
      <c r="B9" s="16">
        <v>29063176.920000002</v>
      </c>
      <c r="C9" s="16">
        <v>29063176.920000002</v>
      </c>
      <c r="D9" s="1"/>
    </row>
    <row r="10" spans="1:4" customFormat="1" ht="15.95" customHeight="1" x14ac:dyDescent="0.2">
      <c r="A10" s="18" t="s">
        <v>71</v>
      </c>
      <c r="B10" s="19"/>
      <c r="C10" s="19"/>
      <c r="D10" s="1"/>
    </row>
    <row r="11" spans="1:4" customFormat="1" ht="15.95" customHeight="1" x14ac:dyDescent="0.2">
      <c r="A11" s="18" t="s">
        <v>72</v>
      </c>
      <c r="B11" s="16">
        <v>0</v>
      </c>
      <c r="C11" s="16">
        <v>0</v>
      </c>
      <c r="D11" s="1"/>
    </row>
    <row r="12" spans="1:4" customFormat="1" ht="15.95" customHeight="1" x14ac:dyDescent="0.2">
      <c r="A12" s="18" t="s">
        <v>73</v>
      </c>
      <c r="B12" s="16">
        <v>24304258.140000001</v>
      </c>
      <c r="C12" s="16">
        <v>30201013.809999999</v>
      </c>
      <c r="D12" s="1"/>
    </row>
    <row r="13" spans="1:4" customFormat="1" ht="15.95" customHeight="1" x14ac:dyDescent="0.2">
      <c r="A13" s="21" t="s">
        <v>92</v>
      </c>
      <c r="B13" s="16"/>
      <c r="C13" s="16"/>
      <c r="D13" s="1"/>
    </row>
    <row r="14" spans="1:4" customFormat="1" ht="15.95" customHeight="1" x14ac:dyDescent="0.2">
      <c r="A14" s="17" t="s">
        <v>91</v>
      </c>
      <c r="B14" s="16">
        <v>1642928912.01</v>
      </c>
      <c r="C14" s="16">
        <v>1645700062.6600001</v>
      </c>
      <c r="D14" s="1"/>
    </row>
    <row r="15" spans="1:4" customFormat="1" ht="15.95" customHeight="1" x14ac:dyDescent="0.2">
      <c r="A15" t="s">
        <v>83</v>
      </c>
      <c r="B15" s="16">
        <v>258056677.46000001</v>
      </c>
      <c r="C15" s="16">
        <v>272782600.66000003</v>
      </c>
      <c r="D15" s="1"/>
    </row>
    <row r="16" spans="1:4" customFormat="1" ht="15.95" customHeight="1" x14ac:dyDescent="0.2">
      <c r="A16" s="18" t="s">
        <v>84</v>
      </c>
      <c r="B16" s="16">
        <v>0</v>
      </c>
      <c r="C16" s="16">
        <v>0</v>
      </c>
      <c r="D16" s="1"/>
    </row>
    <row r="17" spans="1:4" customFormat="1" ht="15.95" customHeight="1" x14ac:dyDescent="0.2">
      <c r="A17" s="18" t="s">
        <v>49</v>
      </c>
      <c r="B17" s="16">
        <v>47452333.640000001</v>
      </c>
      <c r="C17" s="16">
        <v>27468782.420000002</v>
      </c>
      <c r="D17" s="11"/>
    </row>
    <row r="18" spans="1:4" customFormat="1" ht="15.95" customHeight="1" x14ac:dyDescent="0.2">
      <c r="A18" s="18" t="s">
        <v>85</v>
      </c>
      <c r="B18" s="16">
        <v>284681668.49000001</v>
      </c>
      <c r="C18" s="16">
        <v>348332232.68000001</v>
      </c>
      <c r="D18" s="1"/>
    </row>
    <row r="19" spans="1:4" customFormat="1" ht="15.95" customHeight="1" x14ac:dyDescent="0.2">
      <c r="A19" s="18" t="s">
        <v>90</v>
      </c>
      <c r="B19" s="16">
        <v>0</v>
      </c>
      <c r="C19" s="16">
        <v>0</v>
      </c>
      <c r="D19" s="1"/>
    </row>
    <row r="20" spans="1:4" customFormat="1" ht="15.95" customHeight="1" x14ac:dyDescent="0.2">
      <c r="A20" s="39" t="s">
        <v>36</v>
      </c>
      <c r="B20" s="32">
        <f>SUM(B9:B19)</f>
        <v>2286487026.6599998</v>
      </c>
      <c r="C20" s="32">
        <f>SUM(C9:C19)</f>
        <v>2353547869.1500001</v>
      </c>
      <c r="D20" s="1"/>
    </row>
    <row r="21" spans="1:4" customFormat="1" ht="15.95" customHeight="1" x14ac:dyDescent="0.2">
      <c r="A21" s="15"/>
      <c r="B21" s="12"/>
      <c r="C21" s="12"/>
      <c r="D21" s="1"/>
    </row>
    <row r="22" spans="1:4" customFormat="1" ht="15.95" customHeight="1" x14ac:dyDescent="0.2">
      <c r="A22" s="5" t="s">
        <v>50</v>
      </c>
      <c r="B22" s="12"/>
      <c r="C22" s="12"/>
      <c r="D22" s="1"/>
    </row>
    <row r="23" spans="1:4" customFormat="1" ht="15.95" customHeight="1" x14ac:dyDescent="0.2">
      <c r="A23" s="17" t="s">
        <v>51</v>
      </c>
      <c r="B23" s="16">
        <v>0</v>
      </c>
      <c r="C23" s="16">
        <v>0</v>
      </c>
      <c r="D23" s="1"/>
    </row>
    <row r="24" spans="1:4" customFormat="1" ht="15.95" customHeight="1" x14ac:dyDescent="0.2">
      <c r="A24" s="17" t="s">
        <v>52</v>
      </c>
      <c r="B24" s="16">
        <v>0</v>
      </c>
      <c r="C24" s="16">
        <v>0</v>
      </c>
      <c r="D24" s="1"/>
    </row>
    <row r="25" spans="1:4" customFormat="1" ht="15.95" customHeight="1" x14ac:dyDescent="0.2">
      <c r="A25" s="17" t="s">
        <v>58</v>
      </c>
      <c r="B25" s="16">
        <v>99696941.980000004</v>
      </c>
      <c r="C25" s="16">
        <v>98341374.359999999</v>
      </c>
      <c r="D25" s="1"/>
    </row>
    <row r="26" spans="1:4" customFormat="1" ht="15.95" customHeight="1" x14ac:dyDescent="0.2">
      <c r="A26" s="31" t="s">
        <v>69</v>
      </c>
      <c r="B26" s="32">
        <f>SUM(B23:B25)</f>
        <v>99696941.980000004</v>
      </c>
      <c r="C26" s="32">
        <f>SUM(C23:C25)</f>
        <v>98341374.359999999</v>
      </c>
      <c r="D26" s="1"/>
    </row>
    <row r="27" spans="1:4" customFormat="1" ht="15.95" customHeight="1" x14ac:dyDescent="0.2">
      <c r="A27" s="17"/>
      <c r="B27" s="17"/>
      <c r="C27" s="17"/>
      <c r="D27" s="1"/>
    </row>
    <row r="28" spans="1:4" customFormat="1" ht="15.95" customHeight="1" x14ac:dyDescent="0.2">
      <c r="A28" s="17" t="s">
        <v>53</v>
      </c>
      <c r="B28" s="17"/>
      <c r="C28" s="17"/>
      <c r="D28" s="1"/>
    </row>
    <row r="29" spans="1:4" customFormat="1" ht="15.95" customHeight="1" x14ac:dyDescent="0.2">
      <c r="A29" s="17" t="s">
        <v>86</v>
      </c>
      <c r="B29" s="16">
        <v>198458716.72999999</v>
      </c>
      <c r="C29" s="16">
        <v>177640570.47</v>
      </c>
      <c r="D29" s="1"/>
    </row>
    <row r="30" spans="1:4" customFormat="1" ht="15.95" customHeight="1" x14ac:dyDescent="0.2">
      <c r="A30" s="17" t="s">
        <v>87</v>
      </c>
      <c r="B30" s="16">
        <v>820905536.38</v>
      </c>
      <c r="C30" s="16">
        <v>797613280.12</v>
      </c>
      <c r="D30" s="1"/>
    </row>
    <row r="31" spans="1:4" customFormat="1" ht="15.95" customHeight="1" x14ac:dyDescent="0.2">
      <c r="A31" s="17" t="s">
        <v>88</v>
      </c>
      <c r="B31" s="16">
        <v>0</v>
      </c>
      <c r="C31" s="16">
        <v>0</v>
      </c>
      <c r="D31" s="1"/>
    </row>
    <row r="32" spans="1:4" customFormat="1" ht="15.95" customHeight="1" x14ac:dyDescent="0.2">
      <c r="A32" s="17" t="s">
        <v>54</v>
      </c>
      <c r="B32" s="16">
        <v>218240798.66999999</v>
      </c>
      <c r="C32" s="16">
        <v>211432356.59</v>
      </c>
      <c r="D32" s="1"/>
    </row>
    <row r="33" spans="1:4" customFormat="1" ht="15.95" customHeight="1" x14ac:dyDescent="0.2">
      <c r="A33" s="17" t="s">
        <v>55</v>
      </c>
      <c r="B33" s="16">
        <v>26759250.010000002</v>
      </c>
      <c r="C33" s="16">
        <v>19125520.579999998</v>
      </c>
      <c r="D33" s="1"/>
    </row>
    <row r="34" spans="1:4" customFormat="1" ht="15.95" customHeight="1" x14ac:dyDescent="0.2">
      <c r="A34" s="17" t="s">
        <v>35</v>
      </c>
      <c r="B34" s="16">
        <v>54447362.68</v>
      </c>
      <c r="C34" s="16">
        <v>55946107.909999996</v>
      </c>
      <c r="D34" s="1"/>
    </row>
    <row r="35" spans="1:4" customFormat="1" ht="15.95" customHeight="1" x14ac:dyDescent="0.2">
      <c r="A35" s="31" t="s">
        <v>34</v>
      </c>
      <c r="B35" s="38">
        <f>SUM(B29:B34)</f>
        <v>1318811664.47</v>
      </c>
      <c r="C35" s="38">
        <f>SUM(C29:C34)</f>
        <v>1261757835.6700001</v>
      </c>
      <c r="D35" s="1"/>
    </row>
    <row r="36" spans="1:4" customFormat="1" ht="15.95" customHeight="1" x14ac:dyDescent="0.2">
      <c r="A36" s="17"/>
      <c r="B36" s="17"/>
      <c r="C36" s="17"/>
      <c r="D36" s="1"/>
    </row>
    <row r="37" spans="1:4" customFormat="1" ht="15.95" customHeight="1" x14ac:dyDescent="0.2">
      <c r="A37" s="5" t="s">
        <v>22</v>
      </c>
      <c r="B37" s="17"/>
      <c r="C37" s="17"/>
      <c r="D37" s="1"/>
    </row>
    <row r="38" spans="1:4" customFormat="1" ht="15.95" customHeight="1" x14ac:dyDescent="0.2">
      <c r="A38" s="17" t="s">
        <v>33</v>
      </c>
      <c r="B38" s="16">
        <v>17772527.75</v>
      </c>
      <c r="C38" s="16">
        <v>21792122.899999999</v>
      </c>
      <c r="D38" s="1"/>
    </row>
    <row r="39" spans="1:4" customFormat="1" ht="15.95" customHeight="1" x14ac:dyDescent="0.2">
      <c r="A39" s="17" t="s">
        <v>32</v>
      </c>
      <c r="B39" s="16">
        <v>649290052.50999999</v>
      </c>
      <c r="C39" s="16">
        <v>870238991.88</v>
      </c>
      <c r="D39" s="1"/>
    </row>
    <row r="40" spans="1:4" customFormat="1" ht="15.95" customHeight="1" x14ac:dyDescent="0.2">
      <c r="A40" s="31" t="s">
        <v>31</v>
      </c>
      <c r="B40" s="32">
        <f>SUM(B38:B39)</f>
        <v>667062580.25999999</v>
      </c>
      <c r="C40" s="32">
        <f>SUM(C38:C39)</f>
        <v>892031114.77999997</v>
      </c>
      <c r="D40" s="1"/>
    </row>
    <row r="41" spans="1:4" customFormat="1" ht="9.9499999999999993" customHeight="1" x14ac:dyDescent="0.2">
      <c r="A41" s="7"/>
      <c r="B41" s="17"/>
      <c r="C41" s="17"/>
      <c r="D41" s="1"/>
    </row>
    <row r="42" spans="1:4" customFormat="1" ht="15.95" customHeight="1" x14ac:dyDescent="0.2">
      <c r="A42" s="31" t="s">
        <v>30</v>
      </c>
      <c r="B42" s="32">
        <f>SUM(B20+B26+B35+B40)</f>
        <v>4372058213.3699999</v>
      </c>
      <c r="C42" s="32">
        <f>SUM(C20+C26+C35+C40)</f>
        <v>4605678193.96</v>
      </c>
      <c r="D42" s="1"/>
    </row>
    <row r="43" spans="1:4" customFormat="1" ht="15.95" customHeight="1" x14ac:dyDescent="0.2">
      <c r="A43" s="7"/>
      <c r="B43" s="17"/>
      <c r="C43" s="17"/>
      <c r="D43" s="1"/>
    </row>
    <row r="44" spans="1:4" customFormat="1" ht="15.95" customHeight="1" x14ac:dyDescent="0.2">
      <c r="A44" s="5" t="s">
        <v>27</v>
      </c>
      <c r="B44" s="17"/>
      <c r="C44" s="17"/>
      <c r="D44" s="1"/>
    </row>
    <row r="45" spans="1:4" customFormat="1" ht="15.95" customHeight="1" x14ac:dyDescent="0.2">
      <c r="A45" s="17" t="s">
        <v>89</v>
      </c>
      <c r="B45" s="16">
        <v>1049275799.99</v>
      </c>
      <c r="C45" s="16">
        <v>1049275799.99</v>
      </c>
      <c r="D45" s="1"/>
    </row>
    <row r="46" spans="1:4" customFormat="1" ht="15.95" customHeight="1" x14ac:dyDescent="0.2">
      <c r="A46" s="17" t="s">
        <v>65</v>
      </c>
      <c r="B46" s="16">
        <v>171286.47</v>
      </c>
      <c r="C46" s="16">
        <v>86623.039999999994</v>
      </c>
      <c r="D46" s="1"/>
    </row>
    <row r="47" spans="1:4" customFormat="1" ht="15.95" customHeight="1" x14ac:dyDescent="0.2">
      <c r="A47" s="17" t="s">
        <v>56</v>
      </c>
      <c r="B47" s="16">
        <v>0</v>
      </c>
      <c r="C47" s="16">
        <v>0</v>
      </c>
      <c r="D47" s="1"/>
    </row>
    <row r="48" spans="1:4" customFormat="1" ht="15.95" customHeight="1" x14ac:dyDescent="0.2">
      <c r="A48" s="17" t="s">
        <v>59</v>
      </c>
      <c r="B48" s="16">
        <v>3254621.66</v>
      </c>
      <c r="C48" s="16">
        <v>2970277.12</v>
      </c>
      <c r="D48" s="1"/>
    </row>
    <row r="49" spans="1:4" customFormat="1" ht="15.95" customHeight="1" thickBot="1" x14ac:dyDescent="0.25">
      <c r="A49" s="31" t="s">
        <v>28</v>
      </c>
      <c r="B49" s="32">
        <f>SUM(B45:B48)</f>
        <v>1052701708.12</v>
      </c>
      <c r="C49" s="32">
        <f>SUM(C45:C48)</f>
        <v>1052332700.15</v>
      </c>
      <c r="D49" s="1"/>
    </row>
    <row r="50" spans="1:4" customFormat="1" ht="5.0999999999999996" customHeight="1" thickBot="1" x14ac:dyDescent="0.25">
      <c r="A50" s="28"/>
      <c r="B50" s="29"/>
      <c r="C50" s="30"/>
      <c r="D50" s="1"/>
    </row>
    <row r="51" spans="1:4" customFormat="1" ht="10.5" customHeight="1" x14ac:dyDescent="0.2">
      <c r="D51" s="1"/>
    </row>
    <row r="52" spans="1:4" customFormat="1" ht="15.75" x14ac:dyDescent="0.25">
      <c r="A52" s="10" t="s">
        <v>67</v>
      </c>
      <c r="B52" s="22"/>
      <c r="C52" s="22"/>
      <c r="D52" s="1"/>
    </row>
    <row r="53" spans="1:4" customFormat="1" x14ac:dyDescent="0.2">
      <c r="A53" s="1"/>
      <c r="B53" s="1"/>
      <c r="C53" s="1"/>
      <c r="D53" s="1"/>
    </row>
    <row r="54" spans="1:4" customFormat="1" x14ac:dyDescent="0.2">
      <c r="A54" s="1"/>
      <c r="B54" s="1"/>
      <c r="C54" s="1"/>
      <c r="D54" s="1"/>
    </row>
    <row r="55" spans="1:4" customFormat="1" x14ac:dyDescent="0.2">
      <c r="A55" s="1"/>
      <c r="B55" s="1"/>
      <c r="C55" s="1"/>
      <c r="D55" s="1"/>
    </row>
    <row r="56" spans="1:4" customFormat="1" x14ac:dyDescent="0.2">
      <c r="A56" s="1"/>
      <c r="B56" s="1"/>
      <c r="C56" s="1"/>
      <c r="D56" s="1"/>
    </row>
    <row r="57" spans="1:4" customFormat="1" x14ac:dyDescent="0.2">
      <c r="A57" s="1"/>
      <c r="B57" s="1"/>
      <c r="C57" s="1"/>
      <c r="D57" s="1"/>
    </row>
    <row r="58" spans="1:4" customFormat="1" x14ac:dyDescent="0.2">
      <c r="A58" s="1"/>
      <c r="B58" s="1"/>
      <c r="C58" s="1"/>
      <c r="D58" s="1"/>
    </row>
    <row r="59" spans="1:4" customFormat="1" x14ac:dyDescent="0.2">
      <c r="A59" s="1"/>
      <c r="B59" s="1"/>
      <c r="C59" s="1"/>
      <c r="D59" s="1"/>
    </row>
    <row r="60" spans="1:4" customFormat="1" x14ac:dyDescent="0.2">
      <c r="A60" s="1"/>
      <c r="B60" s="1"/>
      <c r="C60" s="1"/>
      <c r="D60" s="1"/>
    </row>
    <row r="61" spans="1:4" customFormat="1" x14ac:dyDescent="0.2">
      <c r="A61" s="1"/>
      <c r="B61" s="1"/>
      <c r="C61" s="1"/>
      <c r="D61" s="1"/>
    </row>
    <row r="62" spans="1:4" customFormat="1" x14ac:dyDescent="0.2">
      <c r="A62" s="1"/>
      <c r="B62" s="1"/>
      <c r="C62" s="1"/>
      <c r="D62" s="1"/>
    </row>
  </sheetData>
  <mergeCells count="1">
    <mergeCell ref="A4:A5"/>
  </mergeCells>
  <pageMargins left="0.19685039370078741" right="0.19685039370078741" top="0.78740157480314965" bottom="0.19685039370078741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Tav 1</vt:lpstr>
      <vt:lpstr>s Tav 1</vt:lpstr>
      <vt:lpstr>'s Tav 1'!Area_stampa</vt:lpstr>
      <vt:lpstr>'Tav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Civica Amministrazione</dc:description>
  <cp:lastModifiedBy>Elena Martinasco</cp:lastModifiedBy>
  <cp:lastPrinted>2025-02-28T13:01:20Z</cp:lastPrinted>
  <dcterms:created xsi:type="dcterms:W3CDTF">2024-09-04T08:56:27Z</dcterms:created>
  <dcterms:modified xsi:type="dcterms:W3CDTF">2025-02-28T13:01:49Z</dcterms:modified>
</cp:coreProperties>
</file>